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esktop\ANNE VV DOCUMENTS\PO 2023 NOVEMBRE\"/>
    </mc:Choice>
  </mc:AlternateContent>
  <xr:revisionPtr revIDLastSave="0" documentId="13_ncr:1_{F209CA1B-2753-4BDD-BF16-C9DBD8A9804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ELUVINS" sheetId="1" r:id="rId1"/>
  </sheets>
  <definedNames>
    <definedName name="_xlnm.Print_Area" localSheetId="0">VELUVINS!$A$1:$F$35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F28" i="1" l="1"/>
  <c r="F29" i="1" s="1"/>
</calcChain>
</file>

<file path=xl/sharedStrings.xml><?xml version="1.0" encoding="utf-8"?>
<sst xmlns="http://schemas.openxmlformats.org/spreadsheetml/2006/main" count="23" uniqueCount="23">
  <si>
    <t>E-MAIL</t>
  </si>
  <si>
    <t>NOM / NAAM</t>
  </si>
  <si>
    <t>SOCIETE / BEDRIJF</t>
  </si>
  <si>
    <t>ADRESSE / ADRES</t>
  </si>
  <si>
    <t>LOCALITE / PLAATS</t>
  </si>
  <si>
    <t>TELEPHONE / TELEFOON</t>
  </si>
  <si>
    <t>TVA / BTW</t>
  </si>
  <si>
    <t>Dénomination du Vin / Wijnbenaming</t>
  </si>
  <si>
    <t>Prix Hors TVA /
Prijs exkl. BTW</t>
  </si>
  <si>
    <t>Prix TTC /
Prijs incl. BTW</t>
  </si>
  <si>
    <t>TOTAL TTC / TOTAAL INCL. BTW</t>
  </si>
  <si>
    <t>dont TVA / Bedrag BTW</t>
  </si>
  <si>
    <t>Conditionnement /
Verpakking</t>
  </si>
  <si>
    <t>Quantité bouteilles / Hoeveelheid flessen</t>
  </si>
  <si>
    <t>Total TTC /
Totaal incl. BTW</t>
  </si>
  <si>
    <t>Déjà client ?</t>
  </si>
  <si>
    <t>oui/non</t>
  </si>
  <si>
    <r>
      <t xml:space="preserve">ADRESSE DE LIVRAISON </t>
    </r>
    <r>
      <rPr>
        <sz val="8"/>
        <color theme="1"/>
        <rFont val="Calibri"/>
        <family val="2"/>
        <scheme val="minor"/>
      </rPr>
      <t>si différente</t>
    </r>
    <r>
      <rPr>
        <sz val="10"/>
        <color theme="1"/>
        <rFont val="Calibri"/>
        <family val="2"/>
        <scheme val="minor"/>
      </rPr>
      <t>/ LEVERINGSADDRESS</t>
    </r>
  </si>
  <si>
    <t>DETAILS DE LIVRAISON / Instructies van levering</t>
  </si>
  <si>
    <r>
      <rPr>
        <b/>
        <sz val="10"/>
        <color theme="1"/>
        <rFont val="Calibri"/>
        <family val="2"/>
        <scheme val="minor"/>
      </rPr>
      <t xml:space="preserve">Ouvert du lundi au jeudi de 9h à 16h45, le vendredi à 14h45 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sans rendez-vous votre commande est préparée lors de l'enlèvement</t>
    </r>
  </si>
  <si>
    <r>
      <rPr>
        <b/>
        <sz val="9"/>
        <color theme="1"/>
        <rFont val="Calibri"/>
        <family val="2"/>
        <scheme val="minor"/>
      </rPr>
      <t xml:space="preserve">EMPORT </t>
    </r>
    <r>
      <rPr>
        <sz val="9"/>
        <color theme="1"/>
        <rFont val="Calibri"/>
        <family val="2"/>
        <scheme val="minor"/>
      </rPr>
      <t xml:space="preserve">- 1 btle château Peybonhomme offerte à partir de 250 € htva et 1 Magnum Château Peybonhome à partir de 400€ hta </t>
    </r>
    <r>
      <rPr>
        <b/>
        <sz val="9"/>
        <color theme="1"/>
        <rFont val="Calibri"/>
        <family val="2"/>
        <scheme val="minor"/>
      </rPr>
      <t>NON CUMULABLE</t>
    </r>
  </si>
  <si>
    <t>Livraison gratuite à partir de/Gratis levering vanaf 250 € HTVA/excl btw  - Grand Bruxelles (de 1300 à 1999) - ou 20 € htva frais de livraison - en dehors de Bxl livraison gratuite à partir de 400 € htav/excl btw - frais de lifrason 50 € htv/excl btw</t>
  </si>
  <si>
    <r>
      <rPr>
        <b/>
        <sz val="12"/>
        <color indexed="60"/>
        <rFont val="Calibri"/>
        <family val="2"/>
      </rPr>
      <t xml:space="preserve">BON DE COMMANDE / BESTELBON
  </t>
    </r>
    <r>
      <rPr>
        <b/>
        <sz val="20"/>
        <color theme="9" tint="-0.249977111117893"/>
        <rFont val="Calibri"/>
        <family val="2"/>
      </rPr>
      <t>DEGUSTATION</t>
    </r>
    <r>
      <rPr>
        <b/>
        <sz val="12"/>
        <color theme="9" tint="-0.249977111117893"/>
        <rFont val="Calibri"/>
        <family val="2"/>
      </rPr>
      <t xml:space="preserve"> </t>
    </r>
    <r>
      <rPr>
        <b/>
        <sz val="20"/>
        <color theme="9" tint="-0.249977111117893"/>
        <rFont val="Calibri"/>
        <family val="2"/>
      </rPr>
      <t>/TASTING                                  12 &amp; 13 Novembre 2023</t>
    </r>
    <r>
      <rPr>
        <b/>
        <sz val="12"/>
        <color indexed="60"/>
        <rFont val="Calibri"/>
        <family val="2"/>
      </rPr>
      <t xml:space="preserve">
</t>
    </r>
    <r>
      <rPr>
        <sz val="20"/>
        <color rgb="FF993300"/>
        <rFont val="Calibri"/>
        <family val="2"/>
      </rPr>
      <t xml:space="preserve">www.veluvins.be      </t>
    </r>
    <r>
      <rPr>
        <sz val="12"/>
        <color indexed="60"/>
        <rFont val="Calibri"/>
        <family val="2"/>
      </rPr>
      <t xml:space="preserve">
Service clients/klanten dienst</t>
    </r>
    <r>
      <rPr>
        <b/>
        <sz val="14"/>
        <color indexed="60"/>
        <rFont val="Calibri"/>
        <family val="2"/>
      </rPr>
      <t xml:space="preserve"> : sales@avinum.be                            VALABLE JUSQU'AU 15/12/2023</t>
    </r>
    <r>
      <rPr>
        <sz val="12"/>
        <color indexed="60"/>
        <rFont val="Calibri"/>
        <family val="2"/>
      </rPr>
      <t xml:space="preserve">
</t>
    </r>
    <r>
      <rPr>
        <sz val="12"/>
        <color theme="1" tint="0.249977111117893"/>
        <rFont val="Calibri"/>
        <family val="2"/>
      </rPr>
      <t>Rue de la Bienvenue 19 Verwelkomingsstraat
Bruxelles 1070 Brussel
Tel : 02/520 60 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</si>
</sst>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80C]_-;\-* #,##0.00\ [$€-80C]_-;_-* &quot;-&quot;??\ [$€-80C]_-;_-@_-"/>
  </numFmts>
  <fonts count="19" x14ac:knownFonts="1">
    <font>
      <sz val="11"/>
      <color theme="1"/>
      <name val="Calibri"/>
      <family val="2"/>
      <scheme val="minor"/>
    </font>
    <font>
      <b/>
      <sz val="12"/>
      <color indexed="60"/>
      <name val="Calibri"/>
      <family val="2"/>
    </font>
    <font>
      <b/>
      <sz val="14"/>
      <color indexed="60"/>
      <name val="Calibri"/>
      <family val="2"/>
    </font>
    <font>
      <sz val="12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5A4E3C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 tint="0.249977111117893"/>
      <name val="Calibri"/>
      <family val="2"/>
    </font>
    <font>
      <b/>
      <sz val="11"/>
      <color rgb="FFFF0000"/>
      <name val="Calibri"/>
      <family val="2"/>
      <scheme val="minor"/>
    </font>
    <font>
      <sz val="20"/>
      <color rgb="FF993300"/>
      <name val="Calibri"/>
      <family val="2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9" tint="-0.249977111117893"/>
      <name val="Calibri"/>
      <family val="2"/>
    </font>
    <font>
      <b/>
      <sz val="12"/>
      <color theme="9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44" fontId="4" fillId="0" borderId="0" xfId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left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</cellXfs>
  <cellStyles count="2">
    <cellStyle name="Monétaire" xfId="1" builtinId="4"/>
    <cellStyle name="Normal" xfId="0" builtinId="0"/>
  </cellStyles>
  <dxfs count="7">
    <dxf>
      <numFmt numFmtId="164" formatCode="_-* #,##0.00\ [$€-80C]_-;\-* #,##0.00\ [$€-80C]_-;_-* &quot;-&quot;??\ [$€-80C]_-;_-@_-"/>
      <alignment horizontal="center" vertical="bottom" textRotation="0" wrapText="0" relativeIndent="0" justifyLastLine="0" shrinkToFit="0" readingOrder="0"/>
    </dxf>
    <dxf>
      <numFmt numFmtId="34" formatCode="_-* #,##0.00\ &quot;€&quot;_-;\-* #,##0.00\ &quot;€&quot;_-;_-* &quot;-&quot;??\ &quot;€&quot;_-;_-@_-"/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colors>
    <mruColors>
      <color rgb="FF69613B"/>
      <color rgb="FF361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32</xdr:row>
      <xdr:rowOff>361950</xdr:rowOff>
    </xdr:from>
    <xdr:to>
      <xdr:col>0</xdr:col>
      <xdr:colOff>2085975</xdr:colOff>
      <xdr:row>34</xdr:row>
      <xdr:rowOff>104775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6F4F458-A94F-4ADC-8E97-C3651EF74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925175"/>
          <a:ext cx="1933575" cy="619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285750</xdr:colOff>
      <xdr:row>32</xdr:row>
      <xdr:rowOff>238125</xdr:rowOff>
    </xdr:from>
    <xdr:to>
      <xdr:col>5</xdr:col>
      <xdr:colOff>457200</xdr:colOff>
      <xdr:row>34</xdr:row>
      <xdr:rowOff>276225</xdr:rowOff>
    </xdr:to>
    <xdr:pic>
      <xdr:nvPicPr>
        <xdr:cNvPr id="5" name="Image 4" descr="JMBmariages | mariage dexception | photo &amp; vidéo de ...">
          <a:extLst>
            <a:ext uri="{FF2B5EF4-FFF2-40B4-BE49-F238E27FC236}">
              <a16:creationId xmlns:a16="http://schemas.microsoft.com/office/drawing/2014/main" id="{B15DBAF6-065F-4A14-94DC-4BD3D532E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047" b="14587"/>
        <a:stretch>
          <a:fillRect/>
        </a:stretch>
      </xdr:blipFill>
      <xdr:spPr bwMode="auto">
        <a:xfrm>
          <a:off x="5514975" y="10801350"/>
          <a:ext cx="11525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0</xdr:row>
      <xdr:rowOff>419100</xdr:rowOff>
    </xdr:from>
    <xdr:to>
      <xdr:col>0</xdr:col>
      <xdr:colOff>2800350</xdr:colOff>
      <xdr:row>0</xdr:row>
      <xdr:rowOff>1552575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18D75D58-8BDF-404A-8190-5C22A6D6A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19100"/>
          <a:ext cx="2771775" cy="1133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2762249</xdr:colOff>
      <xdr:row>31</xdr:row>
      <xdr:rowOff>365065</xdr:rowOff>
    </xdr:from>
    <xdr:to>
      <xdr:col>2</xdr:col>
      <xdr:colOff>971549</xdr:colOff>
      <xdr:row>35</xdr:row>
      <xdr:rowOff>103378</xdr:rowOff>
    </xdr:to>
    <xdr:pic>
      <xdr:nvPicPr>
        <xdr:cNvPr id="7" name="Image 6" descr="VeluVins_WaGrey11 since 1976 HD.png">
          <a:extLst>
            <a:ext uri="{FF2B5EF4-FFF2-40B4-BE49-F238E27FC236}">
              <a16:creationId xmlns:a16="http://schemas.microsoft.com/office/drawing/2014/main" id="{4345E050-5CE7-4D57-BB97-76E55CD7E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762249" y="10547290"/>
          <a:ext cx="1704975" cy="132581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11:F29" totalsRowShown="0" dataDxfId="6">
  <autoFilter ref="A11:F29" xr:uid="{00000000-0009-0000-0100-000002000000}"/>
  <tableColumns count="6">
    <tableColumn id="1" xr3:uid="{00000000-0010-0000-0000-000001000000}" name="Dénomination du Vin / Wijnbenaming" dataDxfId="5"/>
    <tableColumn id="7" xr3:uid="{00000000-0010-0000-0000-000007000000}" name="Conditionnement /_x000a_Verpakking" dataDxfId="4"/>
    <tableColumn id="3" xr3:uid="{00000000-0010-0000-0000-000003000000}" name="Quantité bouteilles / Hoeveelheid flessen" dataDxfId="3"/>
    <tableColumn id="4" xr3:uid="{00000000-0010-0000-0000-000004000000}" name="Prix Hors TVA /_x000a_Prijs exkl. BTW" dataDxfId="2"/>
    <tableColumn id="5" xr3:uid="{00000000-0010-0000-0000-000005000000}" name="Prix TTC /_x000a_Prijs incl. BTW" dataDxfId="1"/>
    <tableColumn id="6" xr3:uid="{00000000-0010-0000-0000-000006000000}" name="Total TTC /_x000a_Totaal incl. BTW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workbookViewId="0">
      <selection activeCell="B1" sqref="B1:F1"/>
    </sheetView>
  </sheetViews>
  <sheetFormatPr baseColWidth="10" defaultColWidth="11.453125" defaultRowHeight="14.5" x14ac:dyDescent="0.35"/>
  <cols>
    <col min="1" max="1" width="43" style="2" customWidth="1"/>
    <col min="2" max="2" width="9.453125" style="2" customWidth="1"/>
    <col min="3" max="3" width="14.81640625" style="1" customWidth="1"/>
    <col min="4" max="4" width="11.1796875" style="1" customWidth="1"/>
    <col min="5" max="5" width="14.7265625" style="1" customWidth="1"/>
    <col min="6" max="6" width="13.7265625" style="1" customWidth="1"/>
    <col min="7" max="16384" width="11.453125" style="1"/>
  </cols>
  <sheetData>
    <row r="1" spans="1:7" ht="176.15" customHeight="1" x14ac:dyDescent="0.35">
      <c r="A1"/>
      <c r="B1" s="31" t="s">
        <v>22</v>
      </c>
      <c r="C1" s="32"/>
      <c r="D1" s="32"/>
      <c r="E1" s="32"/>
      <c r="F1" s="32"/>
      <c r="G1" s="3"/>
    </row>
    <row r="2" spans="1:7" ht="20.149999999999999" customHeight="1" x14ac:dyDescent="0.35">
      <c r="A2" s="13" t="s">
        <v>1</v>
      </c>
      <c r="B2" s="33"/>
      <c r="C2" s="34"/>
      <c r="D2" s="35"/>
      <c r="E2" s="11" t="s">
        <v>15</v>
      </c>
      <c r="F2" s="12" t="s">
        <v>16</v>
      </c>
    </row>
    <row r="3" spans="1:7" ht="20.149999999999999" customHeight="1" x14ac:dyDescent="0.35">
      <c r="A3" s="13" t="s">
        <v>2</v>
      </c>
      <c r="B3" s="15"/>
      <c r="C3" s="15"/>
      <c r="D3" s="15"/>
      <c r="E3" s="15"/>
      <c r="F3" s="15"/>
    </row>
    <row r="4" spans="1:7" ht="20.149999999999999" customHeight="1" x14ac:dyDescent="0.35">
      <c r="A4" s="13" t="s">
        <v>3</v>
      </c>
      <c r="B4" s="15"/>
      <c r="C4" s="15"/>
      <c r="D4" s="15"/>
      <c r="E4" s="15"/>
      <c r="F4" s="15"/>
    </row>
    <row r="5" spans="1:7" ht="20.149999999999999" customHeight="1" x14ac:dyDescent="0.35">
      <c r="A5" s="13" t="s">
        <v>4</v>
      </c>
      <c r="B5" s="15"/>
      <c r="C5" s="15"/>
      <c r="D5" s="15"/>
      <c r="E5" s="15"/>
      <c r="F5" s="15"/>
    </row>
    <row r="6" spans="1:7" ht="20.149999999999999" customHeight="1" x14ac:dyDescent="0.35">
      <c r="A6" s="13" t="s">
        <v>5</v>
      </c>
      <c r="B6" s="15"/>
      <c r="C6" s="15"/>
      <c r="D6" s="15"/>
      <c r="E6" s="15"/>
      <c r="F6" s="15"/>
    </row>
    <row r="7" spans="1:7" ht="20.149999999999999" customHeight="1" x14ac:dyDescent="0.35">
      <c r="A7" s="13" t="s">
        <v>6</v>
      </c>
      <c r="B7" s="15"/>
      <c r="C7" s="15"/>
      <c r="D7" s="15"/>
      <c r="E7" s="15"/>
      <c r="F7" s="15"/>
    </row>
    <row r="8" spans="1:7" ht="20.149999999999999" customHeight="1" x14ac:dyDescent="0.35">
      <c r="A8" s="13" t="s">
        <v>17</v>
      </c>
      <c r="B8" s="15"/>
      <c r="C8" s="15"/>
      <c r="D8" s="15"/>
      <c r="E8" s="15"/>
      <c r="F8" s="15"/>
    </row>
    <row r="9" spans="1:7" ht="20.149999999999999" customHeight="1" x14ac:dyDescent="0.35">
      <c r="A9" s="13" t="s">
        <v>18</v>
      </c>
      <c r="B9" s="15"/>
      <c r="C9" s="15"/>
      <c r="D9" s="15"/>
      <c r="E9" s="15"/>
      <c r="F9" s="15"/>
    </row>
    <row r="10" spans="1:7" ht="20.149999999999999" customHeight="1" x14ac:dyDescent="0.35">
      <c r="A10" s="13" t="s">
        <v>0</v>
      </c>
      <c r="B10" s="15"/>
      <c r="C10" s="15"/>
      <c r="D10" s="15"/>
      <c r="E10" s="15"/>
      <c r="F10" s="15"/>
    </row>
    <row r="11" spans="1:7" ht="54.75" customHeight="1" x14ac:dyDescent="0.35">
      <c r="A11" s="6" t="s">
        <v>7</v>
      </c>
      <c r="B11" s="4" t="s">
        <v>12</v>
      </c>
      <c r="C11" s="4" t="s">
        <v>13</v>
      </c>
      <c r="D11" s="4" t="s">
        <v>8</v>
      </c>
      <c r="E11" s="4" t="s">
        <v>9</v>
      </c>
      <c r="F11" s="4" t="s">
        <v>14</v>
      </c>
    </row>
    <row r="12" spans="1:7" x14ac:dyDescent="0.35">
      <c r="A12" s="5"/>
      <c r="D12" s="8"/>
      <c r="E12" s="8">
        <f>VELUVINS!$D12*1.21</f>
        <v>0</v>
      </c>
      <c r="F12" s="7">
        <f>VELUVINS!$C12*VELUVINS!$E12</f>
        <v>0</v>
      </c>
    </row>
    <row r="13" spans="1:7" x14ac:dyDescent="0.35">
      <c r="A13" s="5"/>
      <c r="D13" s="8"/>
      <c r="E13" s="8">
        <f>VELUVINS!$D13*1.21</f>
        <v>0</v>
      </c>
      <c r="F13" s="7">
        <f>VELUVINS!$C13*VELUVINS!$E13</f>
        <v>0</v>
      </c>
    </row>
    <row r="14" spans="1:7" x14ac:dyDescent="0.35">
      <c r="A14" s="5"/>
      <c r="D14" s="8"/>
      <c r="E14" s="8">
        <f>VELUVINS!$D14*1.21</f>
        <v>0</v>
      </c>
      <c r="F14" s="7">
        <f>VELUVINS!$C14*VELUVINS!$E14</f>
        <v>0</v>
      </c>
    </row>
    <row r="15" spans="1:7" x14ac:dyDescent="0.35">
      <c r="A15" s="5"/>
      <c r="D15" s="8"/>
      <c r="E15" s="8">
        <f>VELUVINS!$D15*1.21</f>
        <v>0</v>
      </c>
      <c r="F15" s="7">
        <f>VELUVINS!$C15*VELUVINS!$E15</f>
        <v>0</v>
      </c>
    </row>
    <row r="16" spans="1:7" x14ac:dyDescent="0.35">
      <c r="A16" s="5"/>
      <c r="D16" s="8"/>
      <c r="E16" s="8">
        <f>VELUVINS!$D16*1.21</f>
        <v>0</v>
      </c>
      <c r="F16" s="7">
        <f>VELUVINS!$C16*VELUVINS!$E16</f>
        <v>0</v>
      </c>
    </row>
    <row r="17" spans="1:6" x14ac:dyDescent="0.35">
      <c r="A17" s="5"/>
      <c r="D17" s="8"/>
      <c r="E17" s="8">
        <f>VELUVINS!$D17*1.21</f>
        <v>0</v>
      </c>
      <c r="F17" s="7">
        <f>VELUVINS!$C17*VELUVINS!$E17</f>
        <v>0</v>
      </c>
    </row>
    <row r="18" spans="1:6" x14ac:dyDescent="0.35">
      <c r="A18" s="5"/>
      <c r="D18" s="8"/>
      <c r="E18" s="8">
        <f>VELUVINS!$D18*1.21</f>
        <v>0</v>
      </c>
      <c r="F18" s="7">
        <f>VELUVINS!$C18*VELUVINS!$E18</f>
        <v>0</v>
      </c>
    </row>
    <row r="19" spans="1:6" x14ac:dyDescent="0.35">
      <c r="A19" s="5"/>
      <c r="C19"/>
      <c r="D19" s="8"/>
      <c r="E19" s="8">
        <f>VELUVINS!$D19*1.21</f>
        <v>0</v>
      </c>
      <c r="F19" s="7">
        <f>VELUVINS!$C19*VELUVINS!$E19</f>
        <v>0</v>
      </c>
    </row>
    <row r="20" spans="1:6" x14ac:dyDescent="0.35">
      <c r="A20" s="5"/>
      <c r="D20" s="8"/>
      <c r="E20" s="8">
        <f>VELUVINS!$D20*1.21</f>
        <v>0</v>
      </c>
      <c r="F20" s="7">
        <f>VELUVINS!$C20*VELUVINS!$E20</f>
        <v>0</v>
      </c>
    </row>
    <row r="21" spans="1:6" x14ac:dyDescent="0.35">
      <c r="A21" s="5"/>
      <c r="D21" s="8"/>
      <c r="E21" s="8">
        <f>VELUVINS!$D21*1.21</f>
        <v>0</v>
      </c>
      <c r="F21" s="7">
        <f>VELUVINS!$C21*VELUVINS!$E21</f>
        <v>0</v>
      </c>
    </row>
    <row r="22" spans="1:6" x14ac:dyDescent="0.35">
      <c r="A22" s="5"/>
      <c r="D22" s="8"/>
      <c r="E22" s="8">
        <f>VELUVINS!$D22*1.21</f>
        <v>0</v>
      </c>
      <c r="F22" s="7">
        <f>VELUVINS!$C22*VELUVINS!$E22</f>
        <v>0</v>
      </c>
    </row>
    <row r="23" spans="1:6" x14ac:dyDescent="0.35">
      <c r="A23" s="5"/>
      <c r="D23" s="8"/>
      <c r="E23" s="8">
        <f>VELUVINS!$D23*1.21</f>
        <v>0</v>
      </c>
      <c r="F23" s="7">
        <f>VELUVINS!$C23*VELUVINS!$E23</f>
        <v>0</v>
      </c>
    </row>
    <row r="24" spans="1:6" x14ac:dyDescent="0.35">
      <c r="A24" s="5"/>
      <c r="D24"/>
      <c r="E24" s="8">
        <f>VELUVINS!$D24*1.21</f>
        <v>0</v>
      </c>
      <c r="F24" s="7">
        <f>VELUVINS!$C24*VELUVINS!$E24</f>
        <v>0</v>
      </c>
    </row>
    <row r="25" spans="1:6" x14ac:dyDescent="0.35">
      <c r="A25" s="5"/>
      <c r="D25" s="8"/>
      <c r="E25" s="8">
        <f>VELUVINS!$D25*1.21</f>
        <v>0</v>
      </c>
      <c r="F25" s="7">
        <f>VELUVINS!$C25*VELUVINS!$E25</f>
        <v>0</v>
      </c>
    </row>
    <row r="26" spans="1:6" x14ac:dyDescent="0.35">
      <c r="A26" s="5"/>
      <c r="D26" s="8"/>
      <c r="E26" s="8">
        <f>VELUVINS!$D26*1.21</f>
        <v>0</v>
      </c>
      <c r="F26" s="7">
        <f>VELUVINS!$C26*VELUVINS!$E26</f>
        <v>0</v>
      </c>
    </row>
    <row r="27" spans="1:6" x14ac:dyDescent="0.35">
      <c r="A27" s="5"/>
      <c r="D27" s="8"/>
      <c r="E27" s="8">
        <f>VELUVINS!$D27*1.21</f>
        <v>0</v>
      </c>
      <c r="F27" s="7">
        <f>VELUVINS!$C27*VELUVINS!$E27</f>
        <v>0</v>
      </c>
    </row>
    <row r="28" spans="1:6" x14ac:dyDescent="0.35">
      <c r="D28" s="9" t="s">
        <v>10</v>
      </c>
      <c r="E28" s="7"/>
      <c r="F28" s="7">
        <f>SUM(F12:F27)</f>
        <v>0</v>
      </c>
    </row>
    <row r="29" spans="1:6" x14ac:dyDescent="0.35">
      <c r="D29" s="10" t="s">
        <v>11</v>
      </c>
      <c r="E29" s="7"/>
      <c r="F29" s="7">
        <f>F28-(F28/1.21)</f>
        <v>0</v>
      </c>
    </row>
    <row r="30" spans="1:6" ht="34.5" customHeight="1" x14ac:dyDescent="0.35">
      <c r="A30" s="19" t="s">
        <v>21</v>
      </c>
      <c r="B30" s="20"/>
      <c r="C30" s="20"/>
      <c r="D30" s="20"/>
      <c r="E30" s="20"/>
      <c r="F30" s="21"/>
    </row>
    <row r="31" spans="1:6" ht="26.25" customHeight="1" x14ac:dyDescent="0.35">
      <c r="A31" s="16" t="s">
        <v>20</v>
      </c>
      <c r="B31" s="17"/>
      <c r="C31" s="17"/>
      <c r="D31" s="17"/>
      <c r="E31" s="17"/>
      <c r="F31" s="18"/>
    </row>
    <row r="32" spans="1:6" ht="30" customHeight="1" x14ac:dyDescent="0.35">
      <c r="A32" s="22" t="s">
        <v>19</v>
      </c>
      <c r="B32" s="22"/>
      <c r="C32" s="22"/>
      <c r="D32" s="22"/>
      <c r="E32" s="22"/>
      <c r="F32" s="22"/>
    </row>
    <row r="33" spans="1:6" ht="31" customHeight="1" x14ac:dyDescent="0.35">
      <c r="A33" s="27"/>
      <c r="B33" s="28"/>
      <c r="C33" s="25"/>
      <c r="D33" s="25"/>
      <c r="E33" s="25"/>
      <c r="F33" s="26"/>
    </row>
    <row r="34" spans="1:6" ht="32.25" customHeight="1" x14ac:dyDescent="0.35">
      <c r="A34" s="29"/>
      <c r="B34" s="30"/>
      <c r="C34" s="23"/>
      <c r="D34" s="23"/>
      <c r="E34" s="23"/>
      <c r="F34" s="24"/>
    </row>
    <row r="35" spans="1:6" ht="31.5" customHeight="1" x14ac:dyDescent="0.35">
      <c r="A35" s="29"/>
      <c r="B35" s="30"/>
      <c r="C35" s="23"/>
      <c r="D35" s="23"/>
      <c r="E35" s="23"/>
      <c r="F35" s="24"/>
    </row>
    <row r="36" spans="1:6" ht="17.25" customHeight="1" x14ac:dyDescent="0.35">
      <c r="A36" s="14"/>
      <c r="B36" s="14"/>
      <c r="C36" s="14"/>
      <c r="D36" s="14"/>
      <c r="E36" s="14"/>
      <c r="F36" s="14"/>
    </row>
  </sheetData>
  <mergeCells count="20">
    <mergeCell ref="B1:F1"/>
    <mergeCell ref="B2:D2"/>
    <mergeCell ref="A34:B34"/>
    <mergeCell ref="C34:F34"/>
    <mergeCell ref="A36:F36"/>
    <mergeCell ref="B3:F3"/>
    <mergeCell ref="B4:F4"/>
    <mergeCell ref="B5:F5"/>
    <mergeCell ref="B6:F6"/>
    <mergeCell ref="B7:F7"/>
    <mergeCell ref="B8:F8"/>
    <mergeCell ref="B9:F9"/>
    <mergeCell ref="B10:F10"/>
    <mergeCell ref="A31:F31"/>
    <mergeCell ref="A30:F30"/>
    <mergeCell ref="A32:F32"/>
    <mergeCell ref="C35:F35"/>
    <mergeCell ref="C33:F33"/>
    <mergeCell ref="A33:B33"/>
    <mergeCell ref="A35:B35"/>
  </mergeCells>
  <pageMargins left="0.23622047244094491" right="0.23622047244094491" top="0.19685039370078741" bottom="0" header="0.31496062992125984" footer="0.31496062992125984"/>
  <pageSetup paperSize="9" scale="92" fitToHeight="0" orientation="portrait" r:id="rId1"/>
  <colBreaks count="1" manualBreakCount="1">
    <brk id="6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VELUVINS</vt:lpstr>
      <vt:lpstr>VELUVINS!Zone_d_impression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Anne Decat</cp:lastModifiedBy>
  <cp:lastPrinted>2023-03-10T16:19:18Z</cp:lastPrinted>
  <dcterms:created xsi:type="dcterms:W3CDTF">2010-06-25T07:52:07Z</dcterms:created>
  <dcterms:modified xsi:type="dcterms:W3CDTF">2023-10-27T14:53:12Z</dcterms:modified>
</cp:coreProperties>
</file>